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site\CONTABILIDADE\12. Receitas e Despesas\VERSÃO COMPLETA - EXCEL E PDF\"/>
    </mc:Choice>
  </mc:AlternateContent>
  <xr:revisionPtr revIDLastSave="0" documentId="13_ncr:1_{520A37F6-F6EB-494F-AC85-4C3C9936AE72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C9" i="1"/>
  <c r="B9" i="1"/>
  <c r="C8" i="1"/>
  <c r="B8" i="1"/>
  <c r="B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<sst xmlns="http://schemas.openxmlformats.org/spreadsheetml/2006/main" count="17" uniqueCount="17">
  <si>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</si>
  <si>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</si>
  <si>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</si>
  <si>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</si>
  <si>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</si>
  <si>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</si>
  <si>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</si>
  <si>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</si>
  <si>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</si>
  <si>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</si>
  <si>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</si>
  <si>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</si>
  <si>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</si>
  <si>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</si>
  <si>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</si>
  <si>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AME PSIQUIATRIA DRA. JANDIRA MASUR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</si>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</sst>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44" fontId="0" fillId="0" borderId="0" xfId="1" applyFont="1"/>
    <xf numFmtId="43" fontId="0" fillId="0" borderId="0" xfId="2" applyFont="1"/>
    <xf numFmtId="0" fontId="2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C17" sqref="C17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5" width="15.85546875" bestFit="1" customWidth="1"/>
    <col min="6" max="6" width="21.28515625" customWidth="1"/>
  </cols>
  <sheetData>
    <row r="2" spans="1:6" x14ac:dyDescent="0.25">
      <c r="A2" s="11" t="s">
        <v>15</v>
      </c>
      <c r="B2" s="11"/>
      <c r="C2" s="11"/>
    </row>
    <row r="4" spans="1:6" x14ac:dyDescent="0.25">
      <c r="A4" s="11" t="s">
        <v>14</v>
      </c>
      <c r="B4" s="11"/>
      <c r="C4" s="11"/>
    </row>
    <row r="6" spans="1:6" x14ac:dyDescent="0.25">
      <c r="A6" s="2">
        <v>2023</v>
      </c>
      <c r="B6" s="2" t="s">
        <v>12</v>
      </c>
      <c r="C6" s="2" t="s">
        <v>13</v>
      </c>
    </row>
    <row r="7" spans="1:6" x14ac:dyDescent="0.25">
      <c r="A7" s="1" t="s">
        <v>0</v>
      </c>
      <c r="B7" s="3">
        <f>1197225.06-782.67</f>
        <v>1196442.3900000001</v>
      </c>
      <c r="C7" s="3">
        <v>1219861.3500000001</v>
      </c>
      <c r="D7" s="6"/>
      <c r="E7" s="4"/>
    </row>
    <row r="8" spans="1:6" x14ac:dyDescent="0.25">
      <c r="A8" s="1" t="s">
        <v>1</v>
      </c>
      <c r="B8" s="3">
        <f>1195543.76-514.5</f>
        <v>1195029.26</v>
      </c>
      <c r="C8" s="3">
        <f>1159969.38</f>
        <v>1159969.3799999999</v>
      </c>
      <c r="D8" s="6"/>
      <c r="E8" s="8"/>
      <c r="F8" s="5"/>
    </row>
    <row r="9" spans="1:6" x14ac:dyDescent="0.25">
      <c r="A9" s="1" t="s">
        <v>2</v>
      </c>
      <c r="B9" s="3">
        <f>1197810.39-5.81</f>
        <v>1197804.5799999998</v>
      </c>
      <c r="C9" s="3">
        <f>1169017.46</f>
        <v>1169017.46</v>
      </c>
      <c r="D9" s="6"/>
      <c r="E9" s="8"/>
      <c r="F9" s="5"/>
    </row>
    <row r="10" spans="1:6" x14ac:dyDescent="0.25">
      <c r="A10" s="1" t="s">
        <v>3</v>
      </c>
      <c r="B10" s="3">
        <v>1195373.8500000001</v>
      </c>
      <c r="C10" s="3">
        <v>1179971.19</v>
      </c>
    </row>
    <row r="11" spans="1:6" x14ac:dyDescent="0.25">
      <c r="A11" s="1" t="s">
        <v>4</v>
      </c>
      <c r="B11" s="3">
        <f>1196905.91-133.53</f>
        <v>1196772.3799999999</v>
      </c>
      <c r="C11" s="3">
        <v>1259361.21</v>
      </c>
      <c r="D11" s="6"/>
    </row>
    <row r="12" spans="1:6" x14ac:dyDescent="0.25">
      <c r="A12" s="1" t="s">
        <v>5</v>
      </c>
      <c r="B12" s="3">
        <f>1196918.5-721.85</f>
        <v>1196196.6499999999</v>
      </c>
      <c r="C12" s="3">
        <v>1189165.74</v>
      </c>
      <c r="D12" s="6"/>
      <c r="E12" s="6"/>
    </row>
    <row r="13" spans="1:6" x14ac:dyDescent="0.25">
      <c r="A13" s="1" t="s">
        <v>6</v>
      </c>
      <c r="B13" s="3">
        <f>1196554.85-443.99</f>
        <v>1196110.8600000001</v>
      </c>
      <c r="C13" s="3">
        <v>1221064.6499999999</v>
      </c>
      <c r="D13" s="6"/>
      <c r="E13" s="6"/>
    </row>
    <row r="14" spans="1:6" x14ac:dyDescent="0.25">
      <c r="A14" s="1" t="s">
        <v>7</v>
      </c>
      <c r="B14" s="3">
        <f>1197217.49-454.12</f>
        <v>1196763.3699999999</v>
      </c>
      <c r="C14" s="3">
        <v>1166233.73</v>
      </c>
      <c r="D14" s="6"/>
      <c r="E14" s="6"/>
    </row>
    <row r="15" spans="1:6" x14ac:dyDescent="0.25">
      <c r="A15" s="1" t="s">
        <v>8</v>
      </c>
      <c r="B15" s="3">
        <f>1195208.4-39.57-0.28</f>
        <v>1195168.5499999998</v>
      </c>
      <c r="C15" s="3">
        <v>1178342.96</v>
      </c>
      <c r="D15" s="6"/>
      <c r="E15" s="9"/>
    </row>
    <row r="16" spans="1:6" x14ac:dyDescent="0.25">
      <c r="A16" s="1" t="s">
        <v>9</v>
      </c>
      <c r="B16" s="3">
        <f>1196246.21-526.06-88.35</f>
        <v>1195631.7999999998</v>
      </c>
      <c r="C16" s="3">
        <v>1181945.3899999999</v>
      </c>
      <c r="D16" s="6"/>
    </row>
    <row r="17" spans="1:4" x14ac:dyDescent="0.25">
      <c r="A17" s="1" t="s">
        <v>10</v>
      </c>
      <c r="B17" s="3">
        <f>1197416.31-350.39-1632</f>
        <v>1195433.9200000002</v>
      </c>
      <c r="C17" s="3">
        <v>1206952.68</v>
      </c>
    </row>
    <row r="18" spans="1:4" x14ac:dyDescent="0.25">
      <c r="A18" s="1" t="s">
        <v>11</v>
      </c>
      <c r="B18" s="3">
        <f>1194518.86-9-1.24</f>
        <v>1194508.6200000001</v>
      </c>
      <c r="C18" s="3">
        <v>1385230.64</v>
      </c>
      <c r="D18" s="4"/>
    </row>
    <row r="19" spans="1:4" x14ac:dyDescent="0.25">
      <c r="B19" s="10"/>
    </row>
    <row r="21" spans="1:4" x14ac:dyDescent="0.25">
      <c r="A21" s="7" t="s">
        <v>16</v>
      </c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2021-04-13T12:48:11Z</cp:lastPrinted>
  <dcterms:created xsi:type="dcterms:W3CDTF">2018-08-24T20:28:36Z</dcterms:created>
  <dcterms:modified xsi:type="dcterms:W3CDTF">2024-01-12T19:56:26Z</dcterms:modified>
</cp:coreProperties>
</file>